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<sst xmlns="http://schemas.openxmlformats.org/spreadsheetml/2006/main" count="14" uniqueCount="8">
  <si>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Rodzaj budynku</t>
  </si>
  <si>
    <t>ilość budynków/
mieszkań</t>
  </si>
  <si>
    <t>ilość osób
 zamieszkująca w
 danym budynków</t>
  </si>
  <si>
    <t>budynek jednorodzinny (wolnostojący, w zabudowie
 szeregowej)</t>
  </si>
  <si>
    <t>budynek wielorodzinny 
(powyżej 2 lokali mieszkalnych 
w 1 budynku)</t>
  </si>
  <si>
    <r>
      <t>Q dśr
[m</t>
    </r>
    <r>
      <rPr>
        <b/>
        <vertAlign val="superscript"/>
        <sz val="9"/>
        <color indexed="8"/>
        <rFont val="Calibri"/>
        <family val="2"/>
      </rPr>
      <t>3</t>
    </r>
    <r>
      <rPr>
        <b/>
        <sz val="8"/>
        <color indexed="8"/>
        <rFont val="Calibri"/>
        <family val="2"/>
      </rPr>
      <t>/d]</t>
    </r>
  </si>
  <si>
    <r>
      <t>Q dmax
[m</t>
    </r>
    <r>
      <rPr>
        <b/>
        <vertAlign val="superscript"/>
        <sz val="9"/>
        <color indexed="8"/>
        <rFont val="Calibri"/>
        <family val="2"/>
      </rPr>
      <t>3</t>
    </r>
    <r>
      <rPr>
        <b/>
        <sz val="8"/>
        <color indexed="8"/>
        <rFont val="Calibri"/>
        <family val="2"/>
      </rPr>
      <t>/d]</t>
    </r>
  </si>
  <si>
    <r>
      <t>Q hmax
[m</t>
    </r>
    <r>
      <rPr>
        <b/>
        <vertAlign val="superscript"/>
        <sz val="9"/>
        <color indexed="8"/>
        <rFont val="Calibri"/>
        <family val="2"/>
      </rPr>
      <t>3</t>
    </r>
    <r>
      <rPr>
        <b/>
        <sz val="8"/>
        <color indexed="8"/>
        <rFont val="Calibri"/>
        <family val="2"/>
      </rPr>
      <t>/h]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</si>
</sst>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8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9FFF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9" fillId="34" borderId="10" xfId="0" applyFont="1" applyFill="1" applyBorder="1" applyAlignment="1" applyProtection="1">
      <alignment horizontal="center" vertical="center" wrapText="1"/>
      <protection/>
    </xf>
    <xf numFmtId="0" fontId="40" fillId="34" borderId="10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showGridLines="0" tabSelected="1" zoomScalePageLayoutView="0" workbookViewId="0" topLeftCell="A1">
      <selection activeCell="J3" sqref="J3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19.57421875" style="1" customWidth="1"/>
    <col min="4" max="4" width="17.421875" style="1" customWidth="1"/>
    <col min="5" max="16384" width="9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8.25" customHeight="1" thickBot="1">
      <c r="A3" s="3"/>
      <c r="B3" s="6" t="s">
        <v>0</v>
      </c>
      <c r="C3" s="6" t="s">
        <v>1</v>
      </c>
      <c r="D3" s="6" t="s">
        <v>2</v>
      </c>
      <c r="E3" s="6" t="s">
        <v>5</v>
      </c>
      <c r="F3" s="6" t="s">
        <v>6</v>
      </c>
      <c r="G3" s="6" t="s">
        <v>7</v>
      </c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thickBot="1">
      <c r="A4" s="3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45" customHeight="1" thickBot="1">
      <c r="A5" s="3"/>
      <c r="B5" s="6" t="s">
        <v>3</v>
      </c>
      <c r="C5" s="8">
        <v>2</v>
      </c>
      <c r="D5" s="8">
        <v>1</v>
      </c>
      <c r="E5" s="9">
        <f>IF(C5="",(D5*120)/1000,IF(D5="",C5*0.48,(((D5*120)/1000)+(C5*0.48))/2))</f>
        <v>0.54</v>
      </c>
      <c r="F5" s="9">
        <f>E5*1.7</f>
        <v>0.918</v>
      </c>
      <c r="G5" s="10">
        <f>(F5/24)*2.7</f>
        <v>0.103275</v>
      </c>
      <c r="H5" s="3"/>
      <c r="I5" s="3"/>
      <c r="J5" s="3"/>
      <c r="K5" s="3"/>
      <c r="L5" s="4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4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3"/>
      <c r="B7" s="3"/>
      <c r="C7" s="5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4.5" thickBot="1">
      <c r="A9" s="3"/>
      <c r="B9" s="6" t="s">
        <v>0</v>
      </c>
      <c r="C9" s="6" t="s">
        <v>1</v>
      </c>
      <c r="D9" s="6" t="s">
        <v>2</v>
      </c>
      <c r="E9" s="6" t="s">
        <v>5</v>
      </c>
      <c r="F9" s="6" t="s">
        <v>6</v>
      </c>
      <c r="G9" s="6" t="s">
        <v>7</v>
      </c>
      <c r="H9" s="3"/>
      <c r="I9" s="3"/>
      <c r="J9" s="3"/>
      <c r="K9" s="3"/>
      <c r="L9" s="3"/>
      <c r="M9" s="3"/>
      <c r="N9" s="3"/>
      <c r="O9" s="3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thickBot="1">
      <c r="A10" s="3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3"/>
      <c r="I10" s="3"/>
      <c r="J10" s="3"/>
      <c r="K10" s="3"/>
      <c r="L10" s="3"/>
      <c r="M10" s="3"/>
      <c r="N10" s="3"/>
      <c r="O10" s="3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4.5" thickBot="1">
      <c r="A11" s="3"/>
      <c r="B11" s="6" t="s">
        <v>4</v>
      </c>
      <c r="C11" s="11">
        <v>2</v>
      </c>
      <c r="D11" s="11">
        <v>1</v>
      </c>
      <c r="E11" s="9">
        <f>IF(C11="",(D11*120)/1000,IF(D11="",C11*0.36,(((D11*120)/1000)+(C11*0.36))/2))</f>
        <v>0.42</v>
      </c>
      <c r="F11" s="9">
        <f>E11*1.7</f>
        <v>0.714</v>
      </c>
      <c r="G11" s="10">
        <f>(F11/24)*2.7</f>
        <v>0.08032500000000001</v>
      </c>
      <c r="H11" s="3"/>
      <c r="I11" s="3"/>
      <c r="J11" s="3"/>
      <c r="K11" s="3"/>
      <c r="L11" s="3"/>
      <c r="M11" s="3"/>
      <c r="N11" s="3"/>
      <c r="O11" s="3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</sheetData>
  <sheetProtection sheet="1" objects="1" scenarios="1"/>
  <dataValidations count="1">
    <dataValidation type="whole" allowBlank="1" showInputMessage="1" showErrorMessage="1" sqref="C5:D5 C11:D11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5kazimik</cp:lastModifiedBy>
  <dcterms:created xsi:type="dcterms:W3CDTF">2020-12-06T19:35:22Z</dcterms:created>
  <dcterms:modified xsi:type="dcterms:W3CDTF">2021-01-18T13:59:01Z</dcterms:modified>
  <cp:category/>
  <cp:version/>
  <cp:contentType/>
  <cp:contentStatus/>
</cp:coreProperties>
</file>